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物料清单" sheetId="2" r:id="rId1"/>
    <sheet name="WpsReserved_CellImgList" sheetId="3" state="veryHidden" r:id="rId2"/>
  </sheets>
  <definedNames>
    <definedName name="_xlnm._FilterDatabase" localSheetId="0" hidden="1">物料清单!$A$2:$I$17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F87D0157A94045F6ACC7DF2E0C21046F" descr="upload_post_object_v2_3186026176"/>
        <xdr:cNvPicPr/>
      </xdr:nvPicPr>
      <xdr:blipFill>
        <a:blip r:embed="rId1"/>
        <a:stretch>
          <a:fillRect/>
        </a:stretch>
      </xdr:blipFill>
      <xdr:spPr>
        <a:xfrm>
          <a:off x="0" y="0"/>
          <a:ext cx="9144000" cy="4380865"/>
        </a:xfrm>
        <a:prstGeom prst="rect">
          <a:avLst/>
        </a:prstGeom>
      </xdr:spPr>
    </xdr:pic>
  </etc:cellImage>
  <etc:cellImage>
    <xdr:pic>
      <xdr:nvPicPr>
        <xdr:cNvPr id="10" name="ID_80EDD7B4E0054ACA97E4AACD443CF41F" descr="upload_post_object_v2_3447614096"/>
        <xdr:cNvPicPr/>
      </xdr:nvPicPr>
      <xdr:blipFill>
        <a:blip r:embed="rId2"/>
        <a:stretch>
          <a:fillRect/>
        </a:stretch>
      </xdr:blipFill>
      <xdr:spPr>
        <a:xfrm>
          <a:off x="0" y="0"/>
          <a:ext cx="9144000" cy="4319905"/>
        </a:xfrm>
        <a:prstGeom prst="rect">
          <a:avLst/>
        </a:prstGeom>
      </xdr:spPr>
    </xdr:pic>
  </etc:cellImage>
  <etc:cellImage>
    <xdr:pic>
      <xdr:nvPicPr>
        <xdr:cNvPr id="11" name="ID_FFD0F9FD5A3D4E799126CD93CEB21D3B" descr="upload_post_object_v2_3650439322"/>
        <xdr:cNvPicPr/>
      </xdr:nvPicPr>
      <xdr:blipFill>
        <a:blip r:embed="rId3"/>
        <a:stretch>
          <a:fillRect/>
        </a:stretch>
      </xdr:blipFill>
      <xdr:spPr>
        <a:xfrm>
          <a:off x="0" y="0"/>
          <a:ext cx="9144000" cy="4447540"/>
        </a:xfrm>
        <a:prstGeom prst="rect">
          <a:avLst/>
        </a:prstGeom>
      </xdr:spPr>
    </xdr:pic>
  </etc:cellImage>
  <etc:cellImage>
    <xdr:pic>
      <xdr:nvPicPr>
        <xdr:cNvPr id="2" name="ID_1DCA247AE8424A089F982E181861A90C" descr="upload_post_object_v2_239580013"/>
        <xdr:cNvPicPr/>
      </xdr:nvPicPr>
      <xdr:blipFill>
        <a:blip r:embed="rId4"/>
        <a:stretch>
          <a:fillRect/>
        </a:stretch>
      </xdr:blipFill>
      <xdr:spPr>
        <a:xfrm>
          <a:off x="0" y="0"/>
          <a:ext cx="9144000" cy="4460875"/>
        </a:xfrm>
        <a:prstGeom prst="rect">
          <a:avLst/>
        </a:prstGeom>
      </xdr:spPr>
    </xdr:pic>
  </etc:cellImage>
  <etc:cellImage>
    <xdr:pic>
      <xdr:nvPicPr>
        <xdr:cNvPr id="6" name="ID_E3D1F076872244FE895CEFD7643CACCB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4752975" y="4441825"/>
          <a:ext cx="16030575" cy="815340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<sst xmlns="http://schemas.openxmlformats.org/spreadsheetml/2006/main" count="94" uniqueCount="56">
  <si>
    <t>云米昆仑矿泉净水器特展位物料清单</t>
  </si>
  <si>
    <t>序号</t>
  </si>
  <si>
    <t>归类</t>
  </si>
  <si>
    <t>道具名</t>
  </si>
  <si>
    <t>尺寸（mm)</t>
  </si>
  <si>
    <t>参照照片</t>
  </si>
  <si>
    <t>单店数量</t>
  </si>
  <si>
    <t>备注说明</t>
  </si>
  <si>
    <t>采购说明</t>
  </si>
  <si>
    <t>制作方</t>
  </si>
  <si>
    <t>特展物料</t>
  </si>
  <si>
    <t>天青石</t>
  </si>
  <si>
    <t>173*134*96(4KG )</t>
  </si>
  <si>
    <t xml:space="preserve"> https://e.tb.cn/h.6WMksudfdX1tTde?tk=RMlIevTlmsC tG-#22&gt;lD</t>
  </si>
  <si>
    <t>选购</t>
  </si>
  <si>
    <t>门店自行采购，云米择重点门店补贴</t>
  </si>
  <si>
    <t>矿物质检测试剂</t>
  </si>
  <si>
    <t>1套</t>
  </si>
  <si>
    <t>https://e.tb.cn/h.6Sv3IWu7MbKRc9t?tk=AJ3BV0PcaAj</t>
  </si>
  <si>
    <t>必买</t>
  </si>
  <si>
    <t>门店自行采购，云米补贴至联合营销账户</t>
  </si>
  <si>
    <t>富锶检测试剂</t>
  </si>
  <si>
    <t>https://e.tb.cn/h.6SveAfGSKleaU0v?tk=OSaSV0PXpXP</t>
  </si>
  <si>
    <t>PH值检测试剂</t>
  </si>
  <si>
    <t>https://e.tb.cn/h.6SvVk51xVtUsCwH?tk=5CvrV0PcHD4</t>
  </si>
  <si>
    <t>测量烧杯</t>
  </si>
  <si>
    <t>https://e.tb.cn/h.6OQN3Ua3SRk4X99?tk=wVwtVV5cj2H HU926</t>
  </si>
  <si>
    <t>水桶</t>
  </si>
  <si>
    <t>240*240*390</t>
  </si>
  <si>
    <r>
      <t>https://e.tb.cn/h.6RUJ99J9DSXPpt8?tk=YZ3IVYzcWHH</t>
    </r>
    <r>
      <rPr>
        <sz val="10"/>
        <color rgb="FF800080"/>
        <rFont val="微软雅黑 Light"/>
        <charset val="134"/>
      </rPr>
      <t xml:space="preserve"> CZ193</t>
    </r>
  </si>
  <si>
    <t>无上下水条件的，需购买</t>
  </si>
  <si>
    <t>增压水泵</t>
  </si>
  <si>
    <t xml:space="preserve"> https://e.tb.cn/h.6qvCUJGYPR1ZaTW?tk=qJfxVSBsXUf</t>
  </si>
  <si>
    <t>台上水盆</t>
  </si>
  <si>
    <t>https://item.taobao.com/item.htm?app=chrome&amp;bxsign=scdDV60kX2CUgfmEIHNRQ7KGE7gY56MkyMOLdWEKDkQOngVGv6LYX6vTWvKsRkRT1W65Vr0dWHtJjwF9ES8EgpGxfDNIA2EjYQg22AAAQNAoCyNqewOMW6IHjDOck3Nk7CZ&amp;cpp=1&amp;id=739575695168&amp;price=70&amp;shareUniqueId=31404336161&amp;share_crt_v=1&amp;shareurl=true&amp;short_name=h.6mi7KJHtHreaokg&amp;sourceType=item&amp;sp_tk=SzhYQ1Y0ZXJLVzc%3D&amp;spm=a2159r.13376460.0.0&amp;suid=2976363F-14D3-47F6-9493-7300A4F9F86B&amp;tbSocialPopKey=shareItem&amp;tk=K8XCV4erKW7&amp;un=dd4868a3b26c92ff46e6040d6f65052e&amp;un_site=0&amp;ut_sk=1.YDokKrn3qVoDAPvHr1wujcXL_21380790_1746007373616.Copy.1&amp;wxsign=tbwHN5-bpWQxML4WlGrMq0_rLklhL0mk-mamRdR_ouIOZodyS11Dyj-BFkkUtvhr3dPIVyDjBLqYN5UL6xBlo43bduMADFH6mT4WZvSXr0d72UtecgS7itqXvmNe99vLqnM</t>
  </si>
  <si>
    <t>无台盆的，需购买</t>
  </si>
  <si>
    <t>试剂台卡</t>
  </si>
  <si>
    <t>1套（3个试剂），A4纵向规格</t>
  </si>
  <si>
    <t>需门店自行配置3个A4亚克力台卡。总部制作右侧2个画面；左侧画面后期输出后，由门店自行印刷</t>
  </si>
  <si>
    <t>——</t>
  </si>
  <si>
    <t>云米下单制作，并快递到店</t>
  </si>
  <si>
    <t>台卡</t>
  </si>
  <si>
    <t>1套，A4横向规格</t>
  </si>
  <si>
    <t>需门店自行配置1个横向A4亚克力台卡。</t>
  </si>
  <si>
    <t>POP物料</t>
  </si>
  <si>
    <t>昆仑4Pro、昆仑4大流量热水、空调Cross 2S</t>
  </si>
  <si>
    <t>价格签</t>
  </si>
  <si>
    <t>昆仑4Pro、昆仑4大流量热水</t>
  </si>
  <si>
    <t>促销物料</t>
  </si>
  <si>
    <t>A4亚克力台卡</t>
  </si>
  <si>
    <t>A4纵向</t>
  </si>
  <si>
    <t>https://e.tb.cn/h.6OQmXf8GE4bwzGx?tk=a0iCVVUQo56 HU071</t>
  </si>
  <si>
    <t>如无，则购买</t>
  </si>
  <si>
    <t>门店自备</t>
  </si>
  <si>
    <t>A4横向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</si>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</sst>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0"/>
      <color theme="1"/>
      <name val="等线"/>
      <charset val="134"/>
      <scheme val="minor"/>
    </font>
    <font>
      <sz val="10"/>
      <color theme="1"/>
      <name val="微软雅黑 Light"/>
      <charset val="134"/>
    </font>
    <font>
      <sz val="10"/>
      <name val="微软雅黑 Light"/>
      <charset val="134"/>
    </font>
    <font>
      <b/>
      <sz val="18"/>
      <color rgb="FF000000"/>
      <name val="微软雅黑 Light"/>
      <charset val="134"/>
    </font>
    <font>
      <b/>
      <sz val="18"/>
      <name val="微软雅黑 Light"/>
      <charset val="134"/>
    </font>
    <font>
      <sz val="10.5"/>
      <color rgb="FF000000"/>
      <name val="微软雅黑 Light"/>
      <charset val="134"/>
    </font>
    <font>
      <sz val="10.5"/>
      <name val="微软雅黑 Light"/>
      <charset val="134"/>
    </font>
    <font>
      <u/>
      <sz val="10.5"/>
      <color rgb="FF800080"/>
      <name val="微软雅黑 Light"/>
      <charset val="134"/>
    </font>
    <font>
      <u/>
      <sz val="10.5"/>
      <color theme="10"/>
      <name val="微软雅黑 Light"/>
      <charset val="134"/>
    </font>
    <font>
      <u/>
      <sz val="10.5"/>
      <color rgb="FF0563C1"/>
      <name val="微软雅黑 Light"/>
      <charset val="134"/>
    </font>
    <font>
      <u/>
      <sz val="10"/>
      <color rgb="FF0563C1"/>
      <name val="微软雅黑 Light"/>
      <charset val="134"/>
    </font>
    <font>
      <sz val="10.5"/>
      <color rgb="FF800080"/>
      <name val="微软雅黑 Light"/>
      <charset val="134"/>
    </font>
    <font>
      <b/>
      <sz val="10.5"/>
      <color rgb="FF000000"/>
      <name val="微软雅黑 Light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color rgb="FF800080"/>
      <name val="微软雅黑 Light"/>
      <charset val="134"/>
    </font>
  </fonts>
  <fills count="37">
    <fill>
      <patternFill patternType="none"/>
    </fill>
    <fill>
      <patternFill patternType="gray125"/>
    </fill>
    <fill>
      <patternFill patternType="solid">
        <fgColor rgb="FFDAE3F4"/>
        <bgColor indexed="64"/>
      </patternFill>
    </fill>
    <fill>
      <patternFill patternType="solid">
        <fgColor rgb="FFDAE3F3"/>
        <bgColor indexed="64"/>
      </patternFill>
    </fill>
    <fill>
      <patternFill patternType="solid">
        <fgColor rgb="FFE2F0D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6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5" applyNumberFormat="0" applyAlignment="0" applyProtection="0">
      <alignment vertical="center"/>
    </xf>
    <xf numFmtId="0" fontId="23" fillId="8" borderId="6" applyNumberFormat="0" applyAlignment="0" applyProtection="0">
      <alignment vertical="center"/>
    </xf>
    <xf numFmtId="0" fontId="24" fillId="8" borderId="5" applyNumberFormat="0" applyAlignment="0" applyProtection="0">
      <alignment vertical="center"/>
    </xf>
    <xf numFmtId="0" fontId="25" fillId="9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</cellStyleXfs>
  <cellXfs count="54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7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vertical="center"/>
    </xf>
    <xf numFmtId="0" fontId="8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9" fillId="4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vertical="center"/>
    </xf>
    <xf numFmtId="0" fontId="11" fillId="5" borderId="1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1" fillId="4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NULL" TargetMode="External"/><Relationship Id="rId5" Type="http://schemas.openxmlformats.org/officeDocument/2006/relationships/image" Target="media/image12.png"/><Relationship Id="rId4" Type="http://schemas.openxmlformats.org/officeDocument/2006/relationships/image" Target="media/image11.png"/><Relationship Id="rId3" Type="http://schemas.openxmlformats.org/officeDocument/2006/relationships/image" Target="media/image10.jpeg"/><Relationship Id="rId2" Type="http://schemas.openxmlformats.org/officeDocument/2006/relationships/image" Target="media/image9.jpeg"/><Relationship Id="rId1" Type="http://schemas.openxmlformats.org/officeDocument/2006/relationships/image" Target="media/image8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NULL" TargetMode="External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38100</xdr:colOff>
      <xdr:row>3</xdr:row>
      <xdr:rowOff>38100</xdr:rowOff>
    </xdr:from>
    <xdr:to>
      <xdr:col>5</xdr:col>
      <xdr:colOff>-38100</xdr:colOff>
      <xdr:row>4</xdr:row>
      <xdr:rowOff>-38100</xdr:rowOff>
    </xdr:to>
    <xdr:pic>
      <xdr:nvPicPr>
        <xdr:cNvPr id="2" name="Picture 2" descr="tcfpZd"/>
        <xdr:cNvPicPr/>
      </xdr:nvPicPr>
      <xdr:blipFill>
        <a:blip r:embed="rId1"/>
        <a:stretch>
          <a:fillRect/>
        </a:stretch>
      </xdr:blipFill>
      <xdr:spPr>
        <a:xfrm>
          <a:off x="3914775" y="996950"/>
          <a:ext cx="857250" cy="330200"/>
        </a:xfrm>
        <a:prstGeom prst="rect">
          <a:avLst/>
        </a:prstGeom>
      </xdr:spPr>
    </xdr:pic>
    <xdr:clientData fLocksWithSheet="0"/>
  </xdr:twoCellAnchor>
  <xdr:twoCellAnchor>
    <xdr:from>
      <xdr:col>4</xdr:col>
      <xdr:colOff>142875</xdr:colOff>
      <xdr:row>4</xdr:row>
      <xdr:rowOff>397510</xdr:rowOff>
    </xdr:from>
    <xdr:to>
      <xdr:col>4</xdr:col>
      <xdr:colOff>742950</xdr:colOff>
      <xdr:row>5</xdr:row>
      <xdr:rowOff>377825</xdr:rowOff>
    </xdr:to>
    <xdr:pic>
      <xdr:nvPicPr>
        <xdr:cNvPr id="3" name="Picture 3" descr="nDoYpM"/>
        <xdr:cNvPicPr/>
      </xdr:nvPicPr>
      <xdr:blipFill>
        <a:blip r:embed="rId2"/>
        <a:stretch>
          <a:fillRect/>
        </a:stretch>
      </xdr:blipFill>
      <xdr:spPr>
        <a:xfrm>
          <a:off x="4019550" y="1762760"/>
          <a:ext cx="600075" cy="386715"/>
        </a:xfrm>
        <a:prstGeom prst="rect">
          <a:avLst/>
        </a:prstGeom>
      </xdr:spPr>
    </xdr:pic>
    <xdr:clientData fLocksWithSheet="0"/>
  </xdr:twoCellAnchor>
  <xdr:twoCellAnchor>
    <xdr:from>
      <xdr:col>4</xdr:col>
      <xdr:colOff>38100</xdr:colOff>
      <xdr:row>7</xdr:row>
      <xdr:rowOff>38100</xdr:rowOff>
    </xdr:from>
    <xdr:to>
      <xdr:col>4</xdr:col>
      <xdr:colOff>895350</xdr:colOff>
      <xdr:row>7</xdr:row>
      <xdr:rowOff>775970</xdr:rowOff>
    </xdr:to>
    <xdr:pic>
      <xdr:nvPicPr>
        <xdr:cNvPr id="4" name="Picture 4" descr="gdHWru"/>
        <xdr:cNvPicPr/>
      </xdr:nvPicPr>
      <xdr:blipFill>
        <a:blip r:embed="rId3"/>
        <a:stretch>
          <a:fillRect/>
        </a:stretch>
      </xdr:blipFill>
      <xdr:spPr>
        <a:xfrm>
          <a:off x="3914775" y="2622550"/>
          <a:ext cx="857250" cy="737870"/>
        </a:xfrm>
        <a:prstGeom prst="rect">
          <a:avLst/>
        </a:prstGeom>
      </xdr:spPr>
    </xdr:pic>
    <xdr:clientData fLocksWithSheet="0"/>
  </xdr:twoCellAnchor>
  <xdr:twoCellAnchor>
    <xdr:from>
      <xdr:col>4</xdr:col>
      <xdr:colOff>38100</xdr:colOff>
      <xdr:row>11</xdr:row>
      <xdr:rowOff>38100</xdr:rowOff>
    </xdr:from>
    <xdr:to>
      <xdr:col>5</xdr:col>
      <xdr:colOff>-38100</xdr:colOff>
      <xdr:row>11</xdr:row>
      <xdr:rowOff>406400</xdr:rowOff>
    </xdr:to>
    <xdr:pic>
      <xdr:nvPicPr>
        <xdr:cNvPr id="5" name="Picture 5" descr="ugNJJP"/>
        <xdr:cNvPicPr/>
      </xdr:nvPicPr>
      <xdr:blipFill>
        <a:blip r:embed="rId4"/>
        <a:stretch>
          <a:fillRect/>
        </a:stretch>
      </xdr:blipFill>
      <xdr:spPr>
        <a:xfrm>
          <a:off x="3914775" y="5737225"/>
          <a:ext cx="857250" cy="368300"/>
        </a:xfrm>
        <a:prstGeom prst="rect">
          <a:avLst/>
        </a:prstGeom>
      </xdr:spPr>
    </xdr:pic>
    <xdr:clientData fLocksWithSheet="0"/>
  </xdr:twoCellAnchor>
  <xdr:twoCellAnchor>
    <xdr:from>
      <xdr:col>4</xdr:col>
      <xdr:colOff>38100</xdr:colOff>
      <xdr:row>2</xdr:row>
      <xdr:rowOff>38100</xdr:rowOff>
    </xdr:from>
    <xdr:to>
      <xdr:col>5</xdr:col>
      <xdr:colOff>-38100</xdr:colOff>
      <xdr:row>3</xdr:row>
      <xdr:rowOff>-38100</xdr:rowOff>
    </xdr:to>
    <xdr:pic>
      <xdr:nvPicPr>
        <xdr:cNvPr id="10" name="Picture 10" descr="gnMVcH"/>
        <xdr:cNvPicPr/>
      </xdr:nvPicPr>
      <xdr:blipFill>
        <a:blip r:embed="rId5"/>
        <a:stretch>
          <a:fillRect/>
        </a:stretch>
      </xdr:blipFill>
      <xdr:spPr>
        <a:xfrm>
          <a:off x="3914775" y="590550"/>
          <a:ext cx="857250" cy="330200"/>
        </a:xfrm>
        <a:prstGeom prst="rect">
          <a:avLst/>
        </a:prstGeom>
      </xdr:spPr>
    </xdr:pic>
    <xdr:clientData fLocksWithSheet="0"/>
  </xdr:twoCellAnchor>
  <xdr:twoCellAnchor>
    <xdr:from>
      <xdr:col>4</xdr:col>
      <xdr:colOff>38100</xdr:colOff>
      <xdr:row>4</xdr:row>
      <xdr:rowOff>38100</xdr:rowOff>
    </xdr:from>
    <xdr:to>
      <xdr:col>5</xdr:col>
      <xdr:colOff>-38100</xdr:colOff>
      <xdr:row>5</xdr:row>
      <xdr:rowOff>-38100</xdr:rowOff>
    </xdr:to>
    <xdr:pic>
      <xdr:nvPicPr>
        <xdr:cNvPr id="11" name="Picture 11" descr="UcvaSj"/>
        <xdr:cNvPicPr/>
      </xdr:nvPicPr>
      <xdr:blipFill>
        <a:blip r:embed="rId6"/>
        <a:stretch>
          <a:fillRect/>
        </a:stretch>
      </xdr:blipFill>
      <xdr:spPr>
        <a:xfrm>
          <a:off x="3914775" y="1403350"/>
          <a:ext cx="857250" cy="330200"/>
        </a:xfrm>
        <a:prstGeom prst="rect">
          <a:avLst/>
        </a:prstGeom>
      </xdr:spPr>
    </xdr:pic>
    <xdr:clientData fLocksWithSheet="0"/>
  </xdr:twoCellAnchor>
  <xdr:twoCellAnchor>
    <xdr:from>
      <xdr:col>4</xdr:col>
      <xdr:colOff>133350</xdr:colOff>
      <xdr:row>10</xdr:row>
      <xdr:rowOff>114300</xdr:rowOff>
    </xdr:from>
    <xdr:to>
      <xdr:col>4</xdr:col>
      <xdr:colOff>828675</xdr:colOff>
      <xdr:row>10</xdr:row>
      <xdr:rowOff>793115</xdr:rowOff>
    </xdr:to>
    <xdr:pic>
      <xdr:nvPicPr>
        <xdr:cNvPr id="12" name="Picture 12" descr="ByePvN"/>
        <xdr:cNvPicPr/>
      </xdr:nvPicPr>
      <xdr:blipFill>
        <a:blip r:embed="rId7"/>
        <a:stretch>
          <a:fillRect/>
        </a:stretch>
      </xdr:blipFill>
      <xdr:spPr>
        <a:xfrm>
          <a:off x="4010025" y="4975225"/>
          <a:ext cx="695325" cy="678815"/>
        </a:xfrm>
        <a:prstGeom prst="rect">
          <a:avLst/>
        </a:prstGeom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27</xdr:row>
      <xdr:rowOff>8890</xdr:rowOff>
    </xdr:to>
    <xdr:pic>
      <xdr:nvPicPr>
        <xdr:cNvPr id="9" name="ID_F87D0157A94045F6ACC7DF2E0C21046F" descr="upload_post_object_v2_3186026176"/>
        <xdr:cNvPicPr/>
      </xdr:nvPicPr>
      <xdr:blipFill>
        <a:blip r:embed="rId1"/>
        <a:stretch>
          <a:fillRect/>
        </a:stretch>
      </xdr:blipFill>
      <xdr:spPr>
        <a:xfrm>
          <a:off x="0" y="0"/>
          <a:ext cx="9144000" cy="43808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26</xdr:row>
      <xdr:rowOff>109855</xdr:rowOff>
    </xdr:to>
    <xdr:pic>
      <xdr:nvPicPr>
        <xdr:cNvPr id="10" name="ID_80EDD7B4E0054ACA97E4AACD443CF41F" descr="upload_post_object_v2_3447614096"/>
        <xdr:cNvPicPr/>
      </xdr:nvPicPr>
      <xdr:blipFill>
        <a:blip r:embed="rId2"/>
        <a:stretch>
          <a:fillRect/>
        </a:stretch>
      </xdr:blipFill>
      <xdr:spPr>
        <a:xfrm>
          <a:off x="0" y="0"/>
          <a:ext cx="9144000" cy="4319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27</xdr:row>
      <xdr:rowOff>75565</xdr:rowOff>
    </xdr:to>
    <xdr:pic>
      <xdr:nvPicPr>
        <xdr:cNvPr id="11" name="ID_FFD0F9FD5A3D4E799126CD93CEB21D3B" descr="upload_post_object_v2_3650439322"/>
        <xdr:cNvPicPr/>
      </xdr:nvPicPr>
      <xdr:blipFill>
        <a:blip r:embed="rId3"/>
        <a:stretch>
          <a:fillRect/>
        </a:stretch>
      </xdr:blipFill>
      <xdr:spPr>
        <a:xfrm>
          <a:off x="0" y="0"/>
          <a:ext cx="9144000" cy="4447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27</xdr:row>
      <xdr:rowOff>88900</xdr:rowOff>
    </xdr:to>
    <xdr:pic>
      <xdr:nvPicPr>
        <xdr:cNvPr id="2" name="ID_1DCA247AE8424A089F982E181861A90C" descr="upload_post_object_v2_239580013"/>
        <xdr:cNvPicPr/>
      </xdr:nvPicPr>
      <xdr:blipFill>
        <a:blip r:embed="rId4"/>
        <a:stretch>
          <a:fillRect/>
        </a:stretch>
      </xdr:blipFill>
      <xdr:spPr>
        <a:xfrm>
          <a:off x="0" y="0"/>
          <a:ext cx="9144000" cy="446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180975</xdr:colOff>
      <xdr:row>50</xdr:row>
      <xdr:rowOff>57150</xdr:rowOff>
    </xdr:to>
    <xdr:pic>
      <xdr:nvPicPr>
        <xdr:cNvPr id="6" name="ID_E3D1F076872244FE895CEFD7643CACCB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>
          <a:off x="4752975" y="4441825"/>
          <a:ext cx="16030575" cy="8153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7" Type="http://schemas.openxmlformats.org/officeDocument/2006/relationships/hyperlink" Target="https://item.taobao.com/item.htm?app=chrome&amp;bxsign=scdDV60kX2CUgfmEIHNRQ7KGE7gY56MkyMOLdWEKDkQOngVGv6LYX6vTWvKsRkRT1W65Vr0dWHtJjwF9ES8EgpGxfDNIA2EjYQg22AAAQNAoCyNqewOMW6IHjDOck3Nk7CZ&amp;cpp=1&amp;id=739575695168&amp;price=70&amp;shareUniqueId=31404336161&amp;share_crt_v=1&amp;shareurl=true&amp;short_name=h.6mi7KJHtHreaokg&amp;sourceType=item&amp;sp_tk=SzhYQ1Y0ZXJLVzc=&amp;spm=a2159r.13376460.0.0&amp;suid=2976363F-14D3-47F6-9493-7300A4F9F86B&amp;tbSocialPopKey=shareItem&amp;tk=K8XCV4erKW7&amp;un=dd4868a3b26c92ff46e6040d6f65052e&amp;un_site=0&amp;ut_sk=1.YDokKrn3qVoDAPvHr1wujcXL_21380790_1746007373616.Copy.1&amp;wxsign=tbwHN5-bpWQxML4WlGrMq0_rLklhL0mk-mamRdR_ouIOZodyS11Dyj-BFkkUtvhr3dPIVyDjBLqYN5UL6xBlo43bduMADFH6mT4WZvSXr0d72UtecgS7itqXvmNe99vLqnM" TargetMode="External"/><Relationship Id="rId6" Type="http://schemas.openxmlformats.org/officeDocument/2006/relationships/hyperlink" Target="https://e.tb.cn/h.6SveAfGSKleaU0v?tk=OSaSV0PXpXP" TargetMode="External"/><Relationship Id="rId5" Type="http://schemas.openxmlformats.org/officeDocument/2006/relationships/hyperlink" Target="https://3.cn/2eX-fnek" TargetMode="External"/><Relationship Id="rId4" Type="http://schemas.openxmlformats.org/officeDocument/2006/relationships/hyperlink" Target="https://e.tb.cn/h.6RUJ99J9DSXPpt8?tk=YZ3IVYzcWHH" TargetMode="External"/><Relationship Id="rId3" Type="http://schemas.openxmlformats.org/officeDocument/2006/relationships/hyperlink" Target="https://e.tb.cn/h.6SvVk51xVtUsCwH?tk=5CvrV0PcHD4" TargetMode="External"/><Relationship Id="rId2" Type="http://schemas.openxmlformats.org/officeDocument/2006/relationships/hyperlink" Target="https://e.tb.cn/h.6Sv3IWu7MbKRc9t?tk=AJ3BV0PcaAj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I17"/>
  <sheetViews>
    <sheetView tabSelected="1" workbookViewId="0">
      <pane ySplit="2" topLeftCell="A3" activePane="bottomLeft" state="frozen"/>
      <selection/>
      <selection pane="bottomLeft" activeCell="H8" sqref="H8"/>
    </sheetView>
  </sheetViews>
  <sheetFormatPr defaultColWidth="14" defaultRowHeight="16.5"/>
  <cols>
    <col min="1" max="1" width="7" style="2" customWidth="1"/>
    <col min="2" max="2" width="13.4285714285714" style="2" customWidth="1"/>
    <col min="3" max="3" width="17.5714285714286" style="2" customWidth="1"/>
    <col min="4" max="4" width="20.1428571428571" style="3" customWidth="1"/>
    <col min="5" max="5" width="14" style="2" customWidth="1"/>
    <col min="6" max="6" width="10" style="4" customWidth="1"/>
    <col min="7" max="7" width="55.5714285714286" style="2" customWidth="1"/>
    <col min="8" max="8" width="14.1428571428571" style="5" customWidth="1"/>
    <col min="9" max="9" width="38.5714285714286" style="3" customWidth="1"/>
    <col min="10" max="15" width="10" style="2" customWidth="1"/>
    <col min="16" max="16384" width="14" style="2"/>
  </cols>
  <sheetData>
    <row r="1" ht="28.5" customHeight="1" spans="1:9">
      <c r="A1" s="6" t="s">
        <v>0</v>
      </c>
      <c r="B1" s="6"/>
      <c r="C1" s="6"/>
      <c r="D1" s="7"/>
      <c r="E1" s="6"/>
      <c r="F1" s="8"/>
      <c r="G1" s="6"/>
      <c r="H1" s="9"/>
      <c r="I1" s="7"/>
    </row>
    <row r="2" s="1" customFormat="1" ht="15" customHeight="1" spans="1:9">
      <c r="A2" s="10" t="s">
        <v>1</v>
      </c>
      <c r="B2" s="10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10" t="s">
        <v>7</v>
      </c>
      <c r="H2" s="12" t="s">
        <v>8</v>
      </c>
      <c r="I2" s="11" t="s">
        <v>9</v>
      </c>
    </row>
    <row r="3" ht="32" customHeight="1" spans="1:9">
      <c r="A3" s="13">
        <v>1</v>
      </c>
      <c r="B3" s="13" t="s">
        <v>10</v>
      </c>
      <c r="C3" s="13" t="s">
        <v>11</v>
      </c>
      <c r="D3" s="14" t="s">
        <v>12</v>
      </c>
      <c r="E3" s="15"/>
      <c r="F3" s="13">
        <v>1</v>
      </c>
      <c r="G3" s="16" t="s">
        <v>13</v>
      </c>
      <c r="H3" s="17" t="s">
        <v>14</v>
      </c>
      <c r="I3" s="48" t="s">
        <v>15</v>
      </c>
    </row>
    <row r="4" ht="32" customHeight="1" spans="1:9">
      <c r="A4" s="18">
        <v>2</v>
      </c>
      <c r="B4" s="18" t="s">
        <v>10</v>
      </c>
      <c r="C4" s="18" t="s">
        <v>16</v>
      </c>
      <c r="D4" s="19" t="s">
        <v>17</v>
      </c>
      <c r="E4" s="20"/>
      <c r="F4" s="18">
        <v>1</v>
      </c>
      <c r="G4" s="21" t="s">
        <v>18</v>
      </c>
      <c r="H4" s="22" t="s">
        <v>19</v>
      </c>
      <c r="I4" s="49" t="s">
        <v>20</v>
      </c>
    </row>
    <row r="5" ht="32" customHeight="1" spans="1:9">
      <c r="A5" s="18">
        <v>3</v>
      </c>
      <c r="B5" s="18" t="s">
        <v>10</v>
      </c>
      <c r="C5" s="18" t="s">
        <v>21</v>
      </c>
      <c r="D5" s="19" t="s">
        <v>17</v>
      </c>
      <c r="E5" s="20"/>
      <c r="F5" s="18">
        <v>1</v>
      </c>
      <c r="G5" s="21" t="s">
        <v>22</v>
      </c>
      <c r="H5" s="22" t="s">
        <v>19</v>
      </c>
      <c r="I5" s="49" t="s">
        <v>20</v>
      </c>
    </row>
    <row r="6" ht="32" customHeight="1" spans="1:9">
      <c r="A6" s="18">
        <v>4</v>
      </c>
      <c r="B6" s="18" t="s">
        <v>10</v>
      </c>
      <c r="C6" s="18" t="s">
        <v>23</v>
      </c>
      <c r="D6" s="19" t="s">
        <v>17</v>
      </c>
      <c r="E6" s="20"/>
      <c r="F6" s="18">
        <v>1</v>
      </c>
      <c r="G6" s="21" t="s">
        <v>24</v>
      </c>
      <c r="H6" s="22" t="s">
        <v>19</v>
      </c>
      <c r="I6" s="49" t="s">
        <v>20</v>
      </c>
    </row>
    <row r="7" ht="32" customHeight="1" spans="1:9">
      <c r="A7" s="18">
        <v>5</v>
      </c>
      <c r="B7" s="18" t="s">
        <v>10</v>
      </c>
      <c r="C7" s="18" t="s">
        <v>25</v>
      </c>
      <c r="D7" s="19" t="s">
        <v>17</v>
      </c>
      <c r="E7" s="23" t="str">
        <f>_xlfn.DISPIMG("ID_FFD0F9FD5A3D4E799126CD93CEB21D3B",1)</f>
        <v>=DISPIMG("ID_FFD0F9FD5A3D4E799126CD93CEB21D3B",1)</v>
      </c>
      <c r="F7" s="18">
        <v>3</v>
      </c>
      <c r="G7" s="24" t="s">
        <v>26</v>
      </c>
      <c r="H7" s="22" t="s">
        <v>19</v>
      </c>
      <c r="I7" s="49" t="s">
        <v>20</v>
      </c>
    </row>
    <row r="8" ht="65.25" customHeight="1" spans="1:9">
      <c r="A8" s="18">
        <v>6</v>
      </c>
      <c r="B8" s="18" t="s">
        <v>10</v>
      </c>
      <c r="C8" s="18" t="s">
        <v>27</v>
      </c>
      <c r="D8" s="19" t="s">
        <v>28</v>
      </c>
      <c r="E8" s="20"/>
      <c r="F8" s="18">
        <v>2</v>
      </c>
      <c r="G8" s="25" t="s">
        <v>29</v>
      </c>
      <c r="H8" s="26" t="s">
        <v>30</v>
      </c>
      <c r="I8" s="49" t="s">
        <v>20</v>
      </c>
    </row>
    <row r="9" ht="57" customHeight="1" spans="1:9">
      <c r="A9" s="18">
        <v>7</v>
      </c>
      <c r="B9" s="18" t="s">
        <v>10</v>
      </c>
      <c r="C9" s="18" t="s">
        <v>31</v>
      </c>
      <c r="D9" s="19" t="s">
        <v>17</v>
      </c>
      <c r="E9" s="27" t="str">
        <f>_xlfn.DISPIMG("ID_1DCA247AE8424A089F982E181861A90C",1)</f>
        <v>=DISPIMG("ID_1DCA247AE8424A089F982E181861A90C",1)</v>
      </c>
      <c r="F9" s="18">
        <v>1</v>
      </c>
      <c r="G9" s="24" t="s">
        <v>32</v>
      </c>
      <c r="H9" s="26" t="s">
        <v>30</v>
      </c>
      <c r="I9" s="49" t="s">
        <v>20</v>
      </c>
    </row>
    <row r="10" ht="57" customHeight="1" spans="1:9">
      <c r="A10" s="28">
        <v>8</v>
      </c>
      <c r="B10" s="29" t="s">
        <v>10</v>
      </c>
      <c r="C10" s="29" t="s">
        <v>33</v>
      </c>
      <c r="D10" s="30" t="s">
        <v>17</v>
      </c>
      <c r="E10" s="27" t="str">
        <f>_xlfn.DISPIMG("ID_E3D1F076872244FE895CEFD7643CACCB",1)</f>
        <v>=DISPIMG("ID_E3D1F076872244FE895CEFD7643CACCB",1)</v>
      </c>
      <c r="F10" s="18">
        <v>1</v>
      </c>
      <c r="G10" s="31" t="s">
        <v>34</v>
      </c>
      <c r="H10" s="32" t="s">
        <v>35</v>
      </c>
      <c r="I10" s="50" t="s">
        <v>20</v>
      </c>
    </row>
    <row r="11" ht="66" customHeight="1" spans="1:9">
      <c r="A11" s="33">
        <v>9</v>
      </c>
      <c r="B11" s="33" t="s">
        <v>10</v>
      </c>
      <c r="C11" s="33" t="s">
        <v>36</v>
      </c>
      <c r="D11" s="34" t="s">
        <v>37</v>
      </c>
      <c r="E11" s="35"/>
      <c r="F11" s="33">
        <v>3</v>
      </c>
      <c r="G11" s="36" t="s">
        <v>38</v>
      </c>
      <c r="H11" s="37" t="s">
        <v>39</v>
      </c>
      <c r="I11" s="51" t="s">
        <v>40</v>
      </c>
    </row>
    <row r="12" ht="32" customHeight="1" spans="1:9">
      <c r="A12" s="33">
        <v>10</v>
      </c>
      <c r="B12" s="33" t="s">
        <v>10</v>
      </c>
      <c r="C12" s="33" t="s">
        <v>41</v>
      </c>
      <c r="D12" s="34" t="s">
        <v>42</v>
      </c>
      <c r="E12" s="35"/>
      <c r="F12" s="33">
        <v>2</v>
      </c>
      <c r="G12" s="36" t="s">
        <v>43</v>
      </c>
      <c r="H12" s="37" t="s">
        <v>39</v>
      </c>
      <c r="I12" s="51" t="s">
        <v>40</v>
      </c>
    </row>
    <row r="13" ht="32" customHeight="1" spans="1:9">
      <c r="A13" s="33">
        <v>11</v>
      </c>
      <c r="B13" s="33" t="s">
        <v>10</v>
      </c>
      <c r="C13" s="33" t="s">
        <v>44</v>
      </c>
      <c r="D13" s="34" t="s">
        <v>17</v>
      </c>
      <c r="E13" s="33"/>
      <c r="F13" s="33">
        <v>2</v>
      </c>
      <c r="G13" s="38" t="s">
        <v>45</v>
      </c>
      <c r="H13" s="37" t="s">
        <v>39</v>
      </c>
      <c r="I13" s="51" t="s">
        <v>40</v>
      </c>
    </row>
    <row r="14" ht="32" customHeight="1" spans="1:9">
      <c r="A14" s="33">
        <v>12</v>
      </c>
      <c r="B14" s="33" t="s">
        <v>10</v>
      </c>
      <c r="C14" s="33" t="s">
        <v>46</v>
      </c>
      <c r="D14" s="34"/>
      <c r="E14" s="33"/>
      <c r="F14" s="33">
        <v>2</v>
      </c>
      <c r="G14" s="38" t="s">
        <v>47</v>
      </c>
      <c r="H14" s="37" t="s">
        <v>39</v>
      </c>
      <c r="I14" s="51" t="s">
        <v>40</v>
      </c>
    </row>
    <row r="15" ht="26" customHeight="1" spans="1:9">
      <c r="A15" s="39">
        <v>13</v>
      </c>
      <c r="B15" s="39" t="s">
        <v>48</v>
      </c>
      <c r="C15" s="39" t="s">
        <v>49</v>
      </c>
      <c r="D15" s="40" t="s">
        <v>50</v>
      </c>
      <c r="E15" s="39" t="str">
        <f>_xlfn.DISPIMG("ID_80EDD7B4E0054ACA97E4AACD443CF41F",1)</f>
        <v>=DISPIMG("ID_80EDD7B4E0054ACA97E4AACD443CF41F",1)</v>
      </c>
      <c r="F15" s="41">
        <v>3</v>
      </c>
      <c r="G15" s="42" t="s">
        <v>51</v>
      </c>
      <c r="H15" s="43" t="s">
        <v>52</v>
      </c>
      <c r="I15" s="52" t="s">
        <v>53</v>
      </c>
    </row>
    <row r="16" ht="26" customHeight="1" spans="1:9">
      <c r="A16" s="39">
        <v>14</v>
      </c>
      <c r="B16" s="39" t="s">
        <v>48</v>
      </c>
      <c r="C16" s="39" t="s">
        <v>49</v>
      </c>
      <c r="D16" s="40" t="s">
        <v>54</v>
      </c>
      <c r="E16" s="39" t="str">
        <f>_xlfn.DISPIMG("ID_F87D0157A94045F6ACC7DF2E0C21046F",1)</f>
        <v>=DISPIMG("ID_F87D0157A94045F6ACC7DF2E0C21046F",1)</v>
      </c>
      <c r="F16" s="41">
        <v>1</v>
      </c>
      <c r="G16" s="42" t="s">
        <v>51</v>
      </c>
      <c r="H16" s="43" t="s">
        <v>52</v>
      </c>
      <c r="I16" s="52" t="s">
        <v>53</v>
      </c>
    </row>
    <row r="17" ht="26" customHeight="1" spans="1:9">
      <c r="A17" s="44" t="s">
        <v>55</v>
      </c>
      <c r="B17" s="44"/>
      <c r="C17" s="44"/>
      <c r="D17" s="45"/>
      <c r="E17" s="44"/>
      <c r="F17" s="41">
        <f>SUM(F3:F14)</f>
        <v>20</v>
      </c>
      <c r="G17" s="46"/>
      <c r="H17" s="47"/>
      <c r="I17" s="53"/>
    </row>
  </sheetData>
  <sheetProtection formatCells="0" formatColumns="0" formatRows="0" insertRows="0" insertColumns="0" insertHyperlinks="0" deleteColumns="0" deleteRows="0" sort="0" autoFilter="0" pivotTables="0"/>
  <autoFilter xmlns:etc="http://www.wps.cn/officeDocument/2017/etCustomData" ref="A2:I17" etc:filterBottomFollowUsedRange="1">
    <extLst/>
  </autoFilter>
  <mergeCells count="2">
    <mergeCell ref="A1:I1"/>
    <mergeCell ref="A17:E17"/>
  </mergeCells>
  <hyperlinks>
    <hyperlink ref="G4" r:id="rId2" display="https://e.tb.cn/h.6Sv3IWu7MbKRc9t?tk=AJ3BV0PcaAj"/>
    <hyperlink ref="G6" r:id="rId3" display="https://e.tb.cn/h.6SvVk51xVtUsCwH?tk=5CvrV0PcHD4"/>
    <hyperlink ref="G8" r:id="rId4" display="https://e.tb.cn/h.6RUJ99J9DSXPpt8?tk=YZ3IVYzcWHH CZ193"/>
    <hyperlink ref="G9" r:id="rId5" display=" https://e.tb.cn/h.6qvCUJGYPR1ZaTW?tk=qJfxVSBsXUf"/>
    <hyperlink ref="G5" r:id="rId6" display="https://e.tb.cn/h.6SveAfGSKleaU0v?tk=OSaSV0PXpXP"/>
    <hyperlink ref="G16" r:id="rId4" display="https://e.tb.cn/h.6OQmXf8GE4bwzGx?tk=a0iCVVUQo56 HU071"/>
    <hyperlink ref="G15" r:id="rId4" display="https://e.tb.cn/h.6OQmXf8GE4bwzGx?tk=a0iCVVUQo56 HU071"/>
    <hyperlink ref="G7" r:id="rId3" display="https://e.tb.cn/h.6OQN3Ua3SRk4X99?tk=wVwtVV5cj2H HU926"/>
    <hyperlink ref="G10" r:id="rId7" display="https://item.taobao.com/item.htm?app=chrome&amp;bxsign=scdDV60kX2CUgfmEIHNRQ7KGE7gY56MkyMOLdWEKDkQOngVGv6LYX6vTWvKsRkRT1W65Vr0dWHtJjwF9ES8EgpGxfDNIA2EjYQg22AAAQNAoCyNqewOMW6IHjDOck3Nk7CZ&amp;cpp=1&amp;id=739575695168&amp;price=70&amp;shareUniqueId=31404336161&amp;share_crt_v=1&amp;shareurl=true&amp;short_name=h.6mi7KJHtHreaokg&amp;sourceType=item&amp;sp_tk=SzhYQ1Y0ZXJLVzc%3D&amp;spm=a2159r.13376460.0.0&amp;suid=2976363F-14D3-47F6-9493-7300A4F9F86B&amp;tbSocialPopKey=shareItem&amp;tk=K8XCV4erKW7&amp;un=dd4868a3b26c92ff46e6040d6f65052e&amp;un_site=0&amp;ut_sk=1.YDokKrn3qVoDAPvHr1wujcXL_21380790_1746007373616.Copy.1&amp;wxsign=tbwHN5-bpWQxML4WlGrMq0_rLklhL0mk-mamRdR_ouIOZodyS11Dyj-BFkkUtvhr3dPIVyDjBLqYN5UL6xBlo43bduMADFH6mT4WZvSXr0d72UtecgS7itqXvmNe99vLqnM" tooltip="https://item.taobao.com/item.htm?app=chrome&amp;bxsign=scdDV60kX2CUgfmEIHNRQ7KGE7gY56MkyMOLdWEKDkQOngVGv6LYX6vTWvKsRkRT1W65Vr0dWHtJjwF9ES8EgpGxfDNIA2EjYQg22AAAQNAoCyNqewOMW6IHjDOck3Nk7CZ&amp;cpp=1&amp;id=739575695168&amp;price=70&amp;shareUniqueId=31404336161&amp;share_crt_v=1&amp;s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.14285714285714" defaultRowHeight="12.75"/>
  <sheetData/>
  <sheetProtection formatCells="0" formatColumns="0" formatRows="0" insertRows="0" insertColumns="0" insertHyperlinks="0" deleteColumns="0" deleteRows="0" sort="0" autoFilter="0" pivotTables="0"/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WWO_feishu_20241028185521-3ecd29d096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物料清单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Bruce兆祥</cp:lastModifiedBy>
  <dcterms:created xsi:type="dcterms:W3CDTF">2025-05-01T02:07:00Z</dcterms:created>
  <dcterms:modified xsi:type="dcterms:W3CDTF">2025-05-14T12:36:50Z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DF214F8B8715406DB94EC1921EB91562_13</vt:lpwstr>
  </property>
</Properties>
</file>